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7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onogram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<sst xmlns="http://schemas.openxmlformats.org/spreadsheetml/2006/main" count="32" uniqueCount="32">
  <si>
    <t xml:space="preserve">                                                Obra</t>
  </si>
  <si>
    <t xml:space="preserve">Bancos</t>
  </si>
  <si>
    <t xml:space="preserve">B.D.I.</t>
  </si>
  <si>
    <t xml:space="preserve">Encargos Sociais</t>
  </si>
  <si>
    <t xml:space="preserve">                                                           Reforma da Procuradoria da República                                                               em Pernambuco</t>
  </si>
  <si>
    <t xml:space="preserve">SINAPI - 09/2024 - Pernambuco
ORSE – 07/2024 - Sergipe
</t>
  </si>
  <si>
    <t xml:space="preserve">28,61%</t>
  </si>
  <si>
    <t xml:space="preserve">Desonerado: embutido nos preços unitário dos insumos de mão de obra</t>
  </si>
  <si>
    <t xml:space="preserve">Anexo V - Cronograma Físico-Financeiro</t>
  </si>
  <si>
    <t xml:space="preserve">Item</t>
  </si>
  <si>
    <t xml:space="preserve">Etapa</t>
  </si>
  <si>
    <t xml:space="preserve">Valor </t>
  </si>
  <si>
    <t xml:space="preserve">30 dias</t>
  </si>
  <si>
    <t xml:space="preserve">60 dias</t>
  </si>
  <si>
    <t xml:space="preserve">90 dias</t>
  </si>
  <si>
    <t xml:space="preserve">120 dias</t>
  </si>
  <si>
    <t xml:space="preserve">Administração Local</t>
  </si>
  <si>
    <t xml:space="preserve">Serviços Preliminares</t>
  </si>
  <si>
    <t xml:space="preserve">Muro</t>
  </si>
  <si>
    <t xml:space="preserve">Piso (Mezanino)</t>
  </si>
  <si>
    <t xml:space="preserve">Coberta Metálica (Mezanino)</t>
  </si>
  <si>
    <t xml:space="preserve">Coberta Metálica (Entrada Servidor)</t>
  </si>
  <si>
    <t xml:space="preserve">Corrimãos</t>
  </si>
  <si>
    <t xml:space="preserve">Forro de Gesso</t>
  </si>
  <si>
    <t xml:space="preserve">Instalações de Combate a Incêndio</t>
  </si>
  <si>
    <t xml:space="preserve">Escada Marinheiro, Passarela e Pintura do Gerador</t>
  </si>
  <si>
    <t xml:space="preserve">Limpeza</t>
  </si>
  <si>
    <t xml:space="preserve">Pintura</t>
  </si>
  <si>
    <t xml:space="preserve">Instalações Elétricas e SPDA</t>
  </si>
  <si>
    <t xml:space="preserve">Revisão das Instalações de Ar-Condicionado</t>
  </si>
  <si>
    <t xml:space="preserve">Totais (sem BDI)</t>
  </si>
  <si>
    <t xml:space="preserve">Totais (com BDI 28,61%)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</si>
</sst>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"/>
    <numFmt numFmtId="166" formatCode="#,##0.00"/>
    <numFmt numFmtId="167" formatCode="&quot;R$ &quot;#,##0.00;&quot;-R$ &quot;#,##0.00"/>
    <numFmt numFmtId="168" formatCode="0%"/>
  </numFmts>
  <fonts count="19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2"/>
      <color rgb="FF000000"/>
      <name val="Open Sans"/>
      <family val="0"/>
      <charset val="1"/>
    </font>
    <font>
      <b val="true"/>
      <sz val="9"/>
      <color rgb="FF000000"/>
      <name val="Open Sans"/>
      <family val="0"/>
      <charset val="1"/>
    </font>
    <font>
      <sz val="10"/>
      <color rgb="FF000000"/>
      <name val="Open Sans"/>
      <family val="2"/>
      <charset val="1"/>
    </font>
    <font>
      <b val="true"/>
      <sz val="16"/>
      <color rgb="FF000000"/>
      <name val="Open Sans"/>
      <family val="0"/>
      <charset val="1"/>
    </font>
    <font>
      <sz val="8"/>
      <color rgb="FF000000"/>
      <name val="Libre Franklin"/>
      <family val="0"/>
      <charset val="1"/>
    </font>
    <font>
      <sz val="12"/>
      <color rgb="FF666699"/>
      <name val="Libre Franklin"/>
      <family val="0"/>
      <charset val="1"/>
    </font>
    <font>
      <sz val="10"/>
      <color rgb="FF000000"/>
      <name val="Libre Franklin"/>
      <family val="0"/>
      <charset val="1"/>
    </font>
    <font>
      <sz val="10"/>
      <color rgb="FFFF0000"/>
      <name val="Libre Franklin"/>
      <family val="0"/>
      <charset val="1"/>
    </font>
    <font>
      <sz val="10"/>
      <color rgb="FF000000"/>
      <name val="Calibri"/>
      <family val="0"/>
      <charset val="1"/>
    </font>
    <font>
      <b val="true"/>
      <sz val="12"/>
      <color rgb="FF434343"/>
      <name val="Open Sans"/>
      <family val="0"/>
      <charset val="1"/>
    </font>
    <font>
      <sz val="10"/>
      <color rgb="FF000000"/>
      <name val="Open Sans"/>
      <family val="0"/>
      <charset val="1"/>
    </font>
    <font>
      <b val="true"/>
      <sz val="10"/>
      <color rgb="FF000000"/>
      <name val="Open Sans"/>
      <family val="0"/>
      <charset val="1"/>
    </font>
    <font>
      <b val="true"/>
      <sz val="11"/>
      <color rgb="FF434343"/>
      <name val="Open Sans"/>
      <family val="0"/>
      <charset val="1"/>
    </font>
    <font>
      <sz val="10"/>
      <color rgb="FF434343"/>
      <name val="Open Sans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576475"/>
        <bgColor rgb="FF666699"/>
      </patternFill>
    </fill>
    <fill>
      <patternFill patternType="solid">
        <fgColor rgb="FFF0F0F0"/>
        <bgColor rgb="FFF2E9DE"/>
      </patternFill>
    </fill>
    <fill>
      <patternFill patternType="solid">
        <fgColor rgb="FFE8AF6F"/>
        <bgColor rgb="FFC0C0C0"/>
      </patternFill>
    </fill>
    <fill>
      <patternFill patternType="solid">
        <fgColor rgb="FFF2E9DE"/>
        <bgColor rgb="FFF0F0F0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ck">
        <color rgb="FF356854"/>
      </bottom>
      <diagonal/>
    </border>
    <border diagonalUp="false" diagonalDown="false">
      <left/>
      <right/>
      <top/>
      <bottom style="dotted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7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3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5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7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0F0F0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356854"/>
      <rgbColor rgb="FFC0C0C0"/>
      <rgbColor rgb="FF576475"/>
      <rgbColor rgb="FF9999FF"/>
      <rgbColor rgb="FF993366"/>
      <rgbColor rgb="FFF2E9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8AF6F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1</xdr:row>
      <xdr:rowOff>190800</xdr:rowOff>
    </xdr:from>
    <xdr:to>
      <xdr:col>1</xdr:col>
      <xdr:colOff>1774440</xdr:colOff>
      <xdr:row>3</xdr:row>
      <xdr:rowOff>419040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0" y="304920"/>
          <a:ext cx="2295000" cy="6472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41"/>
  <sheetViews>
    <sheetView showFormulas="false" showGridLines="true" showRowColHeaders="true" showZeros="true" rightToLeft="false" tabSelected="true" showOutlineSymbols="true" defaultGridColor="true" view="normal" topLeftCell="A1" colorId="64" zoomScale="105" zoomScaleNormal="105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7.38"/>
    <col collapsed="false" customWidth="true" hidden="false" outlineLevel="0" max="2" min="2" style="0" width="45.43"/>
    <col collapsed="false" customWidth="true" hidden="false" outlineLevel="0" max="3" min="3" style="0" width="17.25"/>
    <col collapsed="false" customWidth="true" hidden="false" outlineLevel="0" max="4" min="4" style="0" width="21.11"/>
    <col collapsed="false" customWidth="true" hidden="false" outlineLevel="0" max="7" min="5" style="0" width="18.88"/>
    <col collapsed="false" customWidth="true" hidden="false" outlineLevel="0" max="20" min="8" style="0" width="8.63"/>
    <col collapsed="false" customWidth="true" hidden="false" outlineLevel="0" max="1025" min="21" style="0" width="12.63"/>
  </cols>
  <sheetData>
    <row r="1" customFormat="false" ht="9" hidden="false" customHeight="true" outlineLevel="0" collapsed="false">
      <c r="A1" s="1"/>
      <c r="B1" s="1"/>
      <c r="C1" s="1"/>
      <c r="D1" s="1"/>
      <c r="E1" s="1"/>
      <c r="F1" s="1"/>
      <c r="G1" s="1"/>
    </row>
    <row r="2" customFormat="false" ht="16.5" hidden="false" customHeight="true" outlineLevel="0" collapsed="false">
      <c r="A2" s="2"/>
      <c r="B2" s="2"/>
      <c r="C2" s="2"/>
      <c r="D2" s="2"/>
      <c r="E2" s="2"/>
      <c r="F2" s="2"/>
      <c r="G2" s="2"/>
    </row>
    <row r="3" customFormat="false" ht="16.5" hidden="false" customHeight="true" outlineLevel="0" collapsed="false">
      <c r="A3" s="3"/>
      <c r="B3" s="4" t="s">
        <v>0</v>
      </c>
      <c r="C3" s="4"/>
      <c r="D3" s="5" t="s">
        <v>1</v>
      </c>
      <c r="E3" s="6" t="s">
        <v>2</v>
      </c>
      <c r="F3" s="7" t="s">
        <v>3</v>
      </c>
      <c r="G3" s="7"/>
    </row>
    <row r="4" customFormat="false" ht="58.45" hidden="false" customHeight="true" outlineLevel="0" collapsed="false">
      <c r="A4" s="8"/>
      <c r="B4" s="9" t="s">
        <v>4</v>
      </c>
      <c r="C4" s="9"/>
      <c r="D4" s="10" t="s">
        <v>5</v>
      </c>
      <c r="E4" s="11" t="s">
        <v>6</v>
      </c>
      <c r="F4" s="12" t="s">
        <v>7</v>
      </c>
      <c r="G4" s="12"/>
    </row>
    <row r="5" customFormat="false" ht="12" hidden="false" customHeight="true" outlineLevel="0" collapsed="false">
      <c r="A5" s="13"/>
      <c r="B5" s="13"/>
      <c r="C5" s="13"/>
      <c r="D5" s="13"/>
      <c r="E5" s="13"/>
      <c r="F5" s="13"/>
      <c r="G5" s="14"/>
    </row>
    <row r="6" customFormat="false" ht="27" hidden="false" customHeight="true" outlineLevel="0" collapsed="false">
      <c r="A6" s="15" t="s">
        <v>8</v>
      </c>
      <c r="B6" s="15"/>
      <c r="C6" s="15"/>
      <c r="D6" s="15"/>
      <c r="E6" s="15"/>
      <c r="F6" s="15"/>
      <c r="G6" s="15"/>
    </row>
    <row r="7" customFormat="false" ht="12.7" hidden="false" customHeight="true" outlineLevel="0" collapsed="false">
      <c r="A7" s="16"/>
      <c r="B7" s="17"/>
      <c r="C7" s="18"/>
      <c r="D7" s="19"/>
      <c r="E7" s="20"/>
      <c r="F7" s="20"/>
      <c r="G7" s="20"/>
    </row>
    <row r="8" customFormat="false" ht="9" hidden="false" customHeight="true" outlineLevel="0" collapsed="false">
      <c r="A8" s="21"/>
      <c r="B8" s="21"/>
      <c r="C8" s="21"/>
      <c r="D8" s="22"/>
      <c r="E8" s="21"/>
      <c r="F8" s="21"/>
      <c r="G8" s="21"/>
    </row>
    <row r="9" customFormat="false" ht="29.25" hidden="false" customHeight="true" outlineLevel="0" collapsed="false">
      <c r="A9" s="23" t="s">
        <v>9</v>
      </c>
      <c r="B9" s="24" t="s">
        <v>10</v>
      </c>
      <c r="C9" s="25" t="s">
        <v>11</v>
      </c>
      <c r="D9" s="25" t="s">
        <v>12</v>
      </c>
      <c r="E9" s="25" t="s">
        <v>13</v>
      </c>
      <c r="F9" s="25" t="s">
        <v>14</v>
      </c>
      <c r="G9" s="25" t="s">
        <v>15</v>
      </c>
    </row>
    <row r="10" customFormat="false" ht="24.75" hidden="false" customHeight="true" outlineLevel="0" collapsed="false">
      <c r="A10" s="26" t="n">
        <v>1</v>
      </c>
      <c r="B10" s="27" t="s">
        <v>16</v>
      </c>
      <c r="C10" s="28" t="n">
        <v>37040.8</v>
      </c>
      <c r="D10" s="29" t="n">
        <f aca="false">C10*D11</f>
        <v>3704.08</v>
      </c>
      <c r="E10" s="29" t="n">
        <f aca="false">C10*E11</f>
        <v>7408.16</v>
      </c>
      <c r="F10" s="29" t="n">
        <f aca="false">C10*F11</f>
        <v>12964.28</v>
      </c>
      <c r="G10" s="29" t="n">
        <f aca="false">C10*G11</f>
        <v>12964.28</v>
      </c>
    </row>
    <row r="11" customFormat="false" ht="24.75" hidden="false" customHeight="true" outlineLevel="0" collapsed="false">
      <c r="A11" s="30"/>
      <c r="B11" s="31"/>
      <c r="C11" s="32"/>
      <c r="D11" s="33" t="n">
        <v>0.1</v>
      </c>
      <c r="E11" s="33" t="n">
        <v>0.2</v>
      </c>
      <c r="F11" s="33" t="n">
        <v>0.35</v>
      </c>
      <c r="G11" s="33" t="n">
        <v>0.35</v>
      </c>
    </row>
    <row r="12" customFormat="false" ht="24.75" hidden="false" customHeight="true" outlineLevel="0" collapsed="false">
      <c r="A12" s="26" t="n">
        <v>2</v>
      </c>
      <c r="B12" s="27" t="s">
        <v>17</v>
      </c>
      <c r="C12" s="28" t="n">
        <v>4350.63</v>
      </c>
      <c r="D12" s="29" t="n">
        <f aca="false">C12*D13</f>
        <v>1740.252</v>
      </c>
      <c r="E12" s="29" t="n">
        <f aca="false">$C12*E13</f>
        <v>870.126</v>
      </c>
      <c r="F12" s="29" t="n">
        <f aca="false">$C12*F13</f>
        <v>870.126</v>
      </c>
      <c r="G12" s="29" t="n">
        <f aca="false">$C12*G13</f>
        <v>870.126</v>
      </c>
    </row>
    <row r="13" customFormat="false" ht="24.75" hidden="false" customHeight="true" outlineLevel="0" collapsed="false">
      <c r="A13" s="30"/>
      <c r="B13" s="31"/>
      <c r="C13" s="32"/>
      <c r="D13" s="33" t="n">
        <v>0.4</v>
      </c>
      <c r="E13" s="33" t="n">
        <v>0.2</v>
      </c>
      <c r="F13" s="33" t="n">
        <v>0.2</v>
      </c>
      <c r="G13" s="33" t="n">
        <v>0.2</v>
      </c>
    </row>
    <row r="14" customFormat="false" ht="24.75" hidden="false" customHeight="true" outlineLevel="0" collapsed="false">
      <c r="A14" s="26" t="n">
        <v>3</v>
      </c>
      <c r="B14" s="27" t="s">
        <v>18</v>
      </c>
      <c r="C14" s="28" t="n">
        <v>11046.96</v>
      </c>
      <c r="D14" s="29" t="n">
        <f aca="false">$C14*D15</f>
        <v>3866.436</v>
      </c>
      <c r="E14" s="29" t="n">
        <f aca="false">$C14*E15</f>
        <v>4971.132</v>
      </c>
      <c r="F14" s="29" t="n">
        <f aca="false">$C14*F15</f>
        <v>2209.392</v>
      </c>
      <c r="G14" s="29"/>
    </row>
    <row r="15" customFormat="false" ht="24.75" hidden="false" customHeight="true" outlineLevel="0" collapsed="false">
      <c r="A15" s="30"/>
      <c r="B15" s="31"/>
      <c r="C15" s="32"/>
      <c r="D15" s="33" t="n">
        <v>0.35</v>
      </c>
      <c r="E15" s="33" t="n">
        <v>0.45</v>
      </c>
      <c r="F15" s="33" t="n">
        <v>0.2</v>
      </c>
      <c r="G15" s="33"/>
    </row>
    <row r="16" customFormat="false" ht="24.75" hidden="false" customHeight="true" outlineLevel="0" collapsed="false">
      <c r="A16" s="26" t="n">
        <v>4</v>
      </c>
      <c r="B16" s="27" t="s">
        <v>19</v>
      </c>
      <c r="C16" s="28" t="n">
        <v>61551.76</v>
      </c>
      <c r="D16" s="29" t="n">
        <f aca="false">$C16*D17</f>
        <v>6155.176</v>
      </c>
      <c r="E16" s="29" t="n">
        <f aca="false">$C16*E17</f>
        <v>18465.528</v>
      </c>
      <c r="F16" s="29" t="n">
        <f aca="false">$C16*F17</f>
        <v>36931.056</v>
      </c>
      <c r="G16" s="29"/>
    </row>
    <row r="17" customFormat="false" ht="24.75" hidden="false" customHeight="true" outlineLevel="0" collapsed="false">
      <c r="A17" s="30"/>
      <c r="B17" s="31"/>
      <c r="C17" s="32"/>
      <c r="D17" s="33" t="n">
        <v>0.1</v>
      </c>
      <c r="E17" s="33" t="n">
        <v>0.3</v>
      </c>
      <c r="F17" s="33" t="n">
        <v>0.6</v>
      </c>
      <c r="G17" s="33"/>
    </row>
    <row r="18" customFormat="false" ht="24.75" hidden="false" customHeight="true" outlineLevel="0" collapsed="false">
      <c r="A18" s="26" t="n">
        <v>5</v>
      </c>
      <c r="B18" s="27" t="s">
        <v>20</v>
      </c>
      <c r="C18" s="28" t="n">
        <v>48491.72</v>
      </c>
      <c r="D18" s="29" t="n">
        <f aca="false">C18*D19</f>
        <v>4849.172</v>
      </c>
      <c r="E18" s="29" t="n">
        <f aca="false">C18*E19</f>
        <v>7273.758</v>
      </c>
      <c r="F18" s="29" t="n">
        <f aca="false">C18*F19</f>
        <v>14547.516</v>
      </c>
      <c r="G18" s="29" t="n">
        <f aca="false">C18*G19</f>
        <v>21821.274</v>
      </c>
    </row>
    <row r="19" customFormat="false" ht="24.75" hidden="false" customHeight="true" outlineLevel="0" collapsed="false">
      <c r="A19" s="30"/>
      <c r="B19" s="31"/>
      <c r="C19" s="32"/>
      <c r="D19" s="33" t="n">
        <v>0.1</v>
      </c>
      <c r="E19" s="33" t="n">
        <v>0.15</v>
      </c>
      <c r="F19" s="33" t="n">
        <v>0.3</v>
      </c>
      <c r="G19" s="33" t="n">
        <v>0.45</v>
      </c>
    </row>
    <row r="20" customFormat="false" ht="24.75" hidden="false" customHeight="true" outlineLevel="0" collapsed="false">
      <c r="A20" s="26" t="n">
        <v>6</v>
      </c>
      <c r="B20" s="27" t="s">
        <v>21</v>
      </c>
      <c r="C20" s="28" t="n">
        <v>26332.97</v>
      </c>
      <c r="D20" s="29"/>
      <c r="E20" s="29" t="n">
        <f aca="false">$C20*E21</f>
        <v>3949.9455</v>
      </c>
      <c r="F20" s="29" t="n">
        <f aca="false">$C20*F21</f>
        <v>18433.079</v>
      </c>
      <c r="G20" s="29" t="n">
        <f aca="false">$C20*G21</f>
        <v>3949.9455</v>
      </c>
    </row>
    <row r="21" customFormat="false" ht="24.75" hidden="false" customHeight="true" outlineLevel="0" collapsed="false">
      <c r="A21" s="30"/>
      <c r="B21" s="31"/>
      <c r="C21" s="32"/>
      <c r="D21" s="33"/>
      <c r="E21" s="33" t="n">
        <v>0.15</v>
      </c>
      <c r="F21" s="33" t="n">
        <v>0.7</v>
      </c>
      <c r="G21" s="33" t="n">
        <v>0.15</v>
      </c>
    </row>
    <row r="22" customFormat="false" ht="24.75" hidden="false" customHeight="true" outlineLevel="0" collapsed="false">
      <c r="A22" s="26" t="n">
        <v>7</v>
      </c>
      <c r="B22" s="27" t="s">
        <v>22</v>
      </c>
      <c r="C22" s="28" t="n">
        <v>2657.75</v>
      </c>
      <c r="D22" s="29" t="n">
        <f aca="false">$C22*D23</f>
        <v>398.6625</v>
      </c>
      <c r="E22" s="29" t="n">
        <f aca="false">$C22*E23</f>
        <v>531.55</v>
      </c>
      <c r="F22" s="29" t="n">
        <f aca="false">$C22*F23</f>
        <v>1727.5375</v>
      </c>
      <c r="G22" s="29"/>
    </row>
    <row r="23" customFormat="false" ht="24.75" hidden="false" customHeight="true" outlineLevel="0" collapsed="false">
      <c r="A23" s="30"/>
      <c r="B23" s="31"/>
      <c r="C23" s="32"/>
      <c r="D23" s="33" t="n">
        <v>0.15</v>
      </c>
      <c r="E23" s="33" t="n">
        <v>0.2</v>
      </c>
      <c r="F23" s="33" t="n">
        <v>0.65</v>
      </c>
      <c r="G23" s="33"/>
    </row>
    <row r="24" customFormat="false" ht="24.75" hidden="false" customHeight="true" outlineLevel="0" collapsed="false">
      <c r="A24" s="26" t="n">
        <v>8</v>
      </c>
      <c r="B24" s="27" t="s">
        <v>23</v>
      </c>
      <c r="C24" s="28" t="n">
        <v>3040.36</v>
      </c>
      <c r="D24" s="29"/>
      <c r="E24" s="29"/>
      <c r="F24" s="29" t="n">
        <f aca="false">C24*F25</f>
        <v>1216.144</v>
      </c>
      <c r="G24" s="29" t="n">
        <f aca="false">C24*G25</f>
        <v>1824.216</v>
      </c>
    </row>
    <row r="25" customFormat="false" ht="24.75" hidden="false" customHeight="true" outlineLevel="0" collapsed="false">
      <c r="A25" s="30"/>
      <c r="B25" s="31"/>
      <c r="C25" s="32"/>
      <c r="D25" s="33"/>
      <c r="E25" s="33"/>
      <c r="F25" s="33" t="n">
        <v>0.4</v>
      </c>
      <c r="G25" s="33" t="n">
        <v>0.6</v>
      </c>
    </row>
    <row r="26" customFormat="false" ht="24.75" hidden="false" customHeight="true" outlineLevel="0" collapsed="false">
      <c r="A26" s="26" t="n">
        <v>9</v>
      </c>
      <c r="B26" s="27" t="s">
        <v>24</v>
      </c>
      <c r="C26" s="28" t="n">
        <v>79088.56</v>
      </c>
      <c r="D26" s="29" t="n">
        <f aca="false">$C26*D27</f>
        <v>7908.856</v>
      </c>
      <c r="E26" s="29" t="n">
        <f aca="false">$C26*E27</f>
        <v>15817.712</v>
      </c>
      <c r="F26" s="29" t="n">
        <f aca="false">$C26*F27</f>
        <v>23726.568</v>
      </c>
      <c r="G26" s="29" t="n">
        <f aca="false">C26*G27</f>
        <v>31635.424</v>
      </c>
    </row>
    <row r="27" customFormat="false" ht="24.75" hidden="false" customHeight="true" outlineLevel="0" collapsed="false">
      <c r="A27" s="30"/>
      <c r="B27" s="31"/>
      <c r="C27" s="32"/>
      <c r="D27" s="33" t="n">
        <v>0.1</v>
      </c>
      <c r="E27" s="33" t="n">
        <v>0.2</v>
      </c>
      <c r="F27" s="33" t="n">
        <v>0.3</v>
      </c>
      <c r="G27" s="33" t="n">
        <v>0.4</v>
      </c>
    </row>
    <row r="28" customFormat="false" ht="24.75" hidden="false" customHeight="true" outlineLevel="0" collapsed="false">
      <c r="A28" s="26" t="n">
        <v>10</v>
      </c>
      <c r="B28" s="27" t="s">
        <v>25</v>
      </c>
      <c r="C28" s="28" t="n">
        <v>10520.52</v>
      </c>
      <c r="D28" s="29" t="n">
        <f aca="false">$C28*D29</f>
        <v>1578.078</v>
      </c>
      <c r="E28" s="29" t="n">
        <f aca="false">$C28*E29</f>
        <v>2104.104</v>
      </c>
      <c r="F28" s="29" t="n">
        <f aca="false">$C28*F29</f>
        <v>4208.208</v>
      </c>
      <c r="G28" s="29" t="n">
        <f aca="false">$C28*G29</f>
        <v>2630.13</v>
      </c>
    </row>
    <row r="29" customFormat="false" ht="24.75" hidden="false" customHeight="true" outlineLevel="0" collapsed="false">
      <c r="A29" s="30"/>
      <c r="B29" s="31"/>
      <c r="C29" s="32"/>
      <c r="D29" s="33" t="n">
        <v>0.15</v>
      </c>
      <c r="E29" s="33" t="n">
        <v>0.2</v>
      </c>
      <c r="F29" s="33" t="n">
        <v>0.4</v>
      </c>
      <c r="G29" s="33" t="n">
        <v>0.25</v>
      </c>
    </row>
    <row r="30" customFormat="false" ht="24.75" hidden="false" customHeight="true" outlineLevel="0" collapsed="false">
      <c r="A30" s="26" t="n">
        <v>11</v>
      </c>
      <c r="B30" s="27" t="s">
        <v>26</v>
      </c>
      <c r="C30" s="28" t="n">
        <v>69.48</v>
      </c>
      <c r="D30" s="29"/>
      <c r="E30" s="29"/>
      <c r="F30" s="29"/>
      <c r="G30" s="29" t="n">
        <f aca="false">$C30*G31</f>
        <v>69.48</v>
      </c>
    </row>
    <row r="31" customFormat="false" ht="24.75" hidden="false" customHeight="true" outlineLevel="0" collapsed="false">
      <c r="A31" s="30"/>
      <c r="B31" s="31"/>
      <c r="C31" s="32"/>
      <c r="D31" s="33"/>
      <c r="E31" s="33"/>
      <c r="F31" s="33"/>
      <c r="G31" s="33" t="n">
        <v>1</v>
      </c>
    </row>
    <row r="32" customFormat="false" ht="24.75" hidden="true" customHeight="true" outlineLevel="0" collapsed="false">
      <c r="A32" s="26" t="n">
        <v>12</v>
      </c>
      <c r="B32" s="27" t="s">
        <v>27</v>
      </c>
      <c r="C32" s="28"/>
      <c r="D32" s="29"/>
      <c r="E32" s="29"/>
      <c r="F32" s="29" t="n">
        <f aca="false">$C32*F33</f>
        <v>0</v>
      </c>
      <c r="G32" s="29" t="n">
        <f aca="false">$C32*G33</f>
        <v>0</v>
      </c>
    </row>
    <row r="33" customFormat="false" ht="24.75" hidden="true" customHeight="true" outlineLevel="0" collapsed="false">
      <c r="A33" s="30"/>
      <c r="B33" s="31"/>
      <c r="C33" s="32"/>
      <c r="D33" s="33"/>
      <c r="E33" s="33"/>
      <c r="F33" s="33" t="n">
        <v>0.1</v>
      </c>
      <c r="G33" s="33" t="n">
        <v>0.9</v>
      </c>
    </row>
    <row r="34" customFormat="false" ht="24.75" hidden="true" customHeight="true" outlineLevel="0" collapsed="false">
      <c r="A34" s="26" t="n">
        <v>13</v>
      </c>
      <c r="B34" s="27" t="s">
        <v>28</v>
      </c>
      <c r="C34" s="28"/>
      <c r="D34" s="29"/>
      <c r="E34" s="29" t="n">
        <f aca="false">$C34*E35</f>
        <v>0</v>
      </c>
      <c r="F34" s="29" t="n">
        <f aca="false">$C34*F35</f>
        <v>0</v>
      </c>
      <c r="G34" s="29" t="n">
        <f aca="false">C34*G35</f>
        <v>0</v>
      </c>
    </row>
    <row r="35" customFormat="false" ht="24.75" hidden="true" customHeight="true" outlineLevel="0" collapsed="false">
      <c r="A35" s="30"/>
      <c r="B35" s="31"/>
      <c r="C35" s="32"/>
      <c r="D35" s="33"/>
      <c r="E35" s="33" t="n">
        <v>0.25</v>
      </c>
      <c r="F35" s="33" t="n">
        <v>0.35</v>
      </c>
      <c r="G35" s="33" t="n">
        <v>0.4</v>
      </c>
    </row>
    <row r="36" customFormat="false" ht="24.75" hidden="true" customHeight="true" outlineLevel="0" collapsed="false">
      <c r="A36" s="26" t="n">
        <v>14</v>
      </c>
      <c r="B36" s="27" t="s">
        <v>29</v>
      </c>
      <c r="C36" s="28"/>
      <c r="D36" s="29"/>
      <c r="E36" s="29" t="n">
        <f aca="false">$C36*E37</f>
        <v>0</v>
      </c>
      <c r="F36" s="29" t="n">
        <f aca="false">$C36*F37</f>
        <v>0</v>
      </c>
      <c r="G36" s="29" t="n">
        <f aca="false">C36*G37</f>
        <v>0</v>
      </c>
    </row>
    <row r="37" customFormat="false" ht="24.75" hidden="true" customHeight="true" outlineLevel="0" collapsed="false">
      <c r="A37" s="30"/>
      <c r="B37" s="31"/>
      <c r="C37" s="31"/>
      <c r="D37" s="33"/>
      <c r="E37" s="33" t="n">
        <v>0.25</v>
      </c>
      <c r="F37" s="33" t="n">
        <v>0.35</v>
      </c>
      <c r="G37" s="33" t="n">
        <v>0.4</v>
      </c>
    </row>
    <row r="38" customFormat="false" ht="24.75" hidden="false" customHeight="true" outlineLevel="0" collapsed="false">
      <c r="A38" s="34"/>
      <c r="B38" s="35" t="s">
        <v>30</v>
      </c>
      <c r="C38" s="36" t="n">
        <f aca="false">SUM(C10:C37)</f>
        <v>284191.51</v>
      </c>
      <c r="D38" s="36" t="n">
        <f aca="false">D10+D12+D14+D16+D18+D20+D22+D24+D26+D28+D30+D32+D34+D36</f>
        <v>30200.7125</v>
      </c>
      <c r="E38" s="36" t="n">
        <f aca="false">E10+E12+E14+E16+E18+E20+E22+E24+E26+E28+E30+E32+E34+E36</f>
        <v>61392.0155</v>
      </c>
      <c r="F38" s="36" t="n">
        <f aca="false">F10+F12+F14+F16+F18+F20+F22+F24+F26+F28+F30+F32+F34+F36</f>
        <v>116833.9065</v>
      </c>
      <c r="G38" s="36" t="n">
        <f aca="false">G10+G12+G14+G16+G18+G20+G22+G24+G26+G28+G30+G32+G34+G36</f>
        <v>75764.8755</v>
      </c>
    </row>
    <row r="39" customFormat="false" ht="12" hidden="false" customHeight="true" outlineLevel="0" collapsed="false">
      <c r="A39" s="37"/>
      <c r="B39" s="38"/>
      <c r="C39" s="39"/>
      <c r="D39" s="40"/>
      <c r="E39" s="40"/>
      <c r="F39" s="40"/>
      <c r="G39" s="40"/>
    </row>
    <row r="40" customFormat="false" ht="24.75" hidden="false" customHeight="true" outlineLevel="0" collapsed="false">
      <c r="A40" s="34"/>
      <c r="B40" s="35" t="s">
        <v>31</v>
      </c>
      <c r="C40" s="36" t="n">
        <f aca="false">C38*1.2861</f>
        <v>365498.701011</v>
      </c>
      <c r="D40" s="36" t="n">
        <f aca="false">D38*1.2861</f>
        <v>38841.13634625</v>
      </c>
      <c r="E40" s="36" t="n">
        <f aca="false">E38*1.2861</f>
        <v>78956.27113455</v>
      </c>
      <c r="F40" s="36" t="n">
        <f aca="false">F38*1.2861</f>
        <v>150260.08714965</v>
      </c>
      <c r="G40" s="36" t="n">
        <f aca="false">G38*1.2861</f>
        <v>97441.20638055</v>
      </c>
    </row>
    <row r="41" customFormat="false" ht="19.5" hidden="false" customHeight="true" outlineLevel="0" collapsed="false"/>
    <row r="42" customFormat="false" ht="12.75" hidden="false" customHeight="true" outlineLevel="0" collapsed="false"/>
    <row r="43" customFormat="false" ht="12.75" hidden="false" customHeight="true" outlineLevel="0" collapsed="false"/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</sheetData>
  <mergeCells count="5">
    <mergeCell ref="B3:C3"/>
    <mergeCell ref="F3:G3"/>
    <mergeCell ref="B4:C4"/>
    <mergeCell ref="F4:G4"/>
    <mergeCell ref="A6:G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LibreOffice/5.3.7.2$Windows_X86_64 LibreOffice_project/6b8ed514a9f8b44d37a1b96673cbbdd077e24059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2024-03-11T13:52:53Z</dcterms:created>
  <dc:creator>axlsx</dc:creator>
  <dc:description/>
  <dc:language>pt-BR</dc:language>
  <cp:lastModifiedBy/>
  <dcterms:modified xsi:type="dcterms:W3CDTF">2024-11-05T16:42:45Z</dcterms:modified>
  <cp:revision>1</cp:revision>
  <dc:subject/>
  <dc:title/>
</cp:coreProperties>
</file>